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51" i="1" l="1"/>
  <c r="N51" i="1"/>
  <c r="O49" i="1"/>
  <c r="N49" i="1"/>
  <c r="O47" i="1"/>
  <c r="N47" i="1"/>
  <c r="O45" i="1"/>
  <c r="N45" i="1"/>
  <c r="O43" i="1"/>
  <c r="N43" i="1"/>
  <c r="O41" i="1"/>
  <c r="N41" i="1"/>
  <c r="O39" i="1"/>
  <c r="N39" i="1"/>
  <c r="O37" i="1"/>
  <c r="N37" i="1"/>
  <c r="O35" i="1"/>
  <c r="N35" i="1"/>
  <c r="O33" i="1"/>
  <c r="O53" i="1" s="1"/>
  <c r="O54" i="1" s="1"/>
  <c r="N33" i="1"/>
  <c r="N53" i="1" s="1"/>
</calcChain>
</file>

<file path=xl/sharedStrings.xml><?xml version="1.0" encoding="utf-8"?>
<sst xmlns="http://schemas.openxmlformats.org/spreadsheetml/2006/main" count="99" uniqueCount="93">
  <si>
    <t>Master Blanket</t>
  </si>
  <si>
    <t>Short Description</t>
  </si>
  <si>
    <t>Contract</t>
  </si>
  <si>
    <t>Item #</t>
  </si>
  <si>
    <t>Item Description</t>
  </si>
  <si>
    <t>Unit Cost</t>
  </si>
  <si>
    <t>ACI</t>
  </si>
  <si>
    <t>ACI Part #</t>
  </si>
  <si>
    <t>ACI Part Description</t>
  </si>
  <si>
    <t>Suggested</t>
  </si>
  <si>
    <t>Qty. sold</t>
  </si>
  <si>
    <t xml:space="preserve">Sales </t>
  </si>
  <si>
    <t>Sales at</t>
  </si>
  <si>
    <t>Purchase Order</t>
  </si>
  <si>
    <t>End Date</t>
  </si>
  <si>
    <t>Maximum</t>
  </si>
  <si>
    <t>Retail</t>
  </si>
  <si>
    <t>10.1.15 to</t>
  </si>
  <si>
    <t>at Current</t>
  </si>
  <si>
    <t>Proposed</t>
  </si>
  <si>
    <t>9.30.16</t>
  </si>
  <si>
    <t>price</t>
  </si>
  <si>
    <t>ADSPO12-013874</t>
  </si>
  <si>
    <t>Furniture, Office - SA</t>
  </si>
  <si>
    <t>JE Furniture</t>
  </si>
  <si>
    <t xml:space="preserve"> 2100 Series, Laminate</t>
  </si>
  <si>
    <t>50% off List</t>
  </si>
  <si>
    <t xml:space="preserve"> 3100 Series, Laminate</t>
  </si>
  <si>
    <t xml:space="preserve"> 2300 Series, Laminate</t>
  </si>
  <si>
    <t xml:space="preserve"> Congress Series</t>
  </si>
  <si>
    <t>3300 Series, Veneer</t>
  </si>
  <si>
    <t>8200 Series, Veneer</t>
  </si>
  <si>
    <t>Traditional Series, Veneer</t>
  </si>
  <si>
    <t>Hardware, Optional Items</t>
  </si>
  <si>
    <t>Windsor Series, Solid Wood</t>
  </si>
  <si>
    <t>9200 Series, Veneer</t>
  </si>
  <si>
    <t>Flex series, Veneer</t>
  </si>
  <si>
    <t>Cambridge Bay series, Veneer</t>
  </si>
  <si>
    <t>Dauphin</t>
  </si>
  <si>
    <t xml:space="preserve">Human Design including Valo - Swivel Chairs, </t>
  </si>
  <si>
    <t>Stools, Side Chairs, Lounge Chairs,</t>
  </si>
  <si>
    <t>including Optional  Accessories</t>
  </si>
  <si>
    <t>AIS  Modular</t>
  </si>
  <si>
    <t>Product line - panels,</t>
  </si>
  <si>
    <t>65% off List</t>
  </si>
  <si>
    <t>Office Systems</t>
  </si>
  <si>
    <t xml:space="preserve">connectors, electircal, work surfaces, storage, </t>
  </si>
  <si>
    <t>fabric, including opetional hardware and</t>
  </si>
  <si>
    <t>accessories</t>
  </si>
  <si>
    <t>Design services</t>
  </si>
  <si>
    <t>$ 50 / Hour</t>
  </si>
  <si>
    <t>(outside of original scope of work)</t>
  </si>
  <si>
    <t>Installation Services</t>
  </si>
  <si>
    <t>MP6200</t>
  </si>
  <si>
    <t>Bed, Bunk, Two 30" x 76"</t>
  </si>
  <si>
    <t>MPDC6200</t>
  </si>
  <si>
    <t>Double Component Institutional Bunk 76"L x 30-1/2"W - Ladder, Drawers &amp; TV Stands Not Included (SSA)</t>
  </si>
  <si>
    <t>MP6300</t>
  </si>
  <si>
    <t>Bed, 3 Tier, Bunk with Ladder</t>
  </si>
  <si>
    <t>MPDC6300</t>
  </si>
  <si>
    <t>Triple Component Institutional Bunk (replaces MP5000) (SSA)</t>
  </si>
  <si>
    <t>MP4071</t>
  </si>
  <si>
    <t>Stool, Single Pedestal, Heavy Duty</t>
  </si>
  <si>
    <t>MPDC4071</t>
  </si>
  <si>
    <t>Stool: Single Pedestal SC-30 (SSA)</t>
  </si>
  <si>
    <t>MP4080</t>
  </si>
  <si>
    <t>Footlocker, Heavy Duty</t>
  </si>
  <si>
    <t>MPDC4080</t>
  </si>
  <si>
    <t>Locker: Footlocker 30"L x 12"H x 18"W (SSA)</t>
  </si>
  <si>
    <t>MP4163</t>
  </si>
  <si>
    <t>Desk / Table Wall Mounted</t>
  </si>
  <si>
    <t>MPDC4063</t>
  </si>
  <si>
    <t>Desk: Metal Wall Mount - Level 4 (33" x 24"x 9") (SSA)</t>
  </si>
  <si>
    <t>MP4003</t>
  </si>
  <si>
    <t>Cot, Stackable Security, Heavy Duty</t>
  </si>
  <si>
    <t>MPDC4003</t>
  </si>
  <si>
    <t>**INACTIVE**Cot: Maximum Restraint Cot (SSA)</t>
  </si>
  <si>
    <t>MP7530</t>
  </si>
  <si>
    <t>Component Desk</t>
  </si>
  <si>
    <t>MPDC7530</t>
  </si>
  <si>
    <t>Desk: Writing (SSA)</t>
  </si>
  <si>
    <t>MP6230</t>
  </si>
  <si>
    <t>Component Security Cot Ladder</t>
  </si>
  <si>
    <t>MPDC6230LADDER</t>
  </si>
  <si>
    <t>Ladder: for Component Bunk (Round Pipe) (SSA)</t>
  </si>
  <si>
    <t>MP7510</t>
  </si>
  <si>
    <t>Component Locker - Open with 3 shelves</t>
  </si>
  <si>
    <t>MPDC7510</t>
  </si>
  <si>
    <t>Locker: Open with 2 Shelves (SSA)</t>
  </si>
  <si>
    <t>MP7520</t>
  </si>
  <si>
    <t>Component Locker 2 Door w/3 shelves</t>
  </si>
  <si>
    <t>MPDC7520</t>
  </si>
  <si>
    <t>Locker: 2 Doors with 2 Shelves (SSA)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</si>
</sst>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44" fontId="0" fillId="0" borderId="0" xfId="1" applyNumberFormat="1" applyFont="1" applyAlignment="1">
      <alignment horizontal="center"/>
    </xf>
    <xf numFmtId="8" fontId="2" fillId="0" borderId="0" xfId="0" applyNumberFormat="1" applyFont="1"/>
    <xf numFmtId="0" fontId="3" fillId="0" borderId="0" xfId="0" applyFont="1"/>
    <xf numFmtId="8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C34" workbookViewId="0">
      <selection activeCell="K50" sqref="K50"/>
    </sheetView>
  </sheetViews>
  <sheetFormatPr defaultRowHeight="15" x14ac:dyDescent="0.25"/>
  <cols>
    <col min="1" max="1" width="16" bestFit="1" customWidth="1"/>
    <col min="2" max="2" width="19.85546875" bestFit="1" customWidth="1"/>
    <col min="3" max="3" width="9" bestFit="1" customWidth="1"/>
    <col min="4" max="4" width="10" bestFit="1" customWidth="1"/>
    <col min="5" max="5" width="14.28515625" bestFit="1" customWidth="1"/>
    <col min="6" max="6" width="42.7109375" bestFit="1" customWidth="1"/>
    <col min="7" max="7" width="11.140625" bestFit="1" customWidth="1"/>
    <col min="8" max="8" width="2.42578125" customWidth="1"/>
    <col min="9" max="9" width="10.42578125" bestFit="1" customWidth="1"/>
    <col min="10" max="10" width="17.42578125" bestFit="1" customWidth="1"/>
    <col min="11" max="11" width="55.42578125" customWidth="1"/>
    <col min="12" max="12" width="10.140625" bestFit="1" customWidth="1"/>
    <col min="14" max="14" width="15.42578125" customWidth="1"/>
    <col min="15" max="15" width="11.855468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2</v>
      </c>
      <c r="E1" t="s">
        <v>3</v>
      </c>
      <c r="F1" t="s">
        <v>4</v>
      </c>
      <c r="G1" t="s">
        <v>5</v>
      </c>
      <c r="I1" s="1" t="s">
        <v>6</v>
      </c>
      <c r="J1" t="s">
        <v>7</v>
      </c>
      <c r="K1" t="s">
        <v>8</v>
      </c>
      <c r="L1" s="7" t="s">
        <v>9</v>
      </c>
      <c r="M1" t="s">
        <v>10</v>
      </c>
      <c r="N1" t="s">
        <v>11</v>
      </c>
      <c r="O1" t="s">
        <v>12</v>
      </c>
    </row>
    <row r="2" spans="1:15" x14ac:dyDescent="0.25">
      <c r="A2" t="s">
        <v>13</v>
      </c>
      <c r="C2" t="s">
        <v>14</v>
      </c>
      <c r="D2" t="s">
        <v>15</v>
      </c>
      <c r="I2" s="1" t="s">
        <v>16</v>
      </c>
      <c r="L2" s="7" t="s">
        <v>16</v>
      </c>
      <c r="M2" t="s">
        <v>17</v>
      </c>
      <c r="N2" t="s">
        <v>18</v>
      </c>
      <c r="O2" t="s">
        <v>19</v>
      </c>
    </row>
    <row r="3" spans="1:15" x14ac:dyDescent="0.25">
      <c r="D3" t="s">
        <v>14</v>
      </c>
      <c r="I3" s="1"/>
      <c r="M3" t="s">
        <v>20</v>
      </c>
      <c r="N3" t="s">
        <v>21</v>
      </c>
      <c r="O3" t="s">
        <v>21</v>
      </c>
    </row>
    <row r="6" spans="1:15" x14ac:dyDescent="0.25">
      <c r="A6" t="s">
        <v>22</v>
      </c>
      <c r="B6" t="s">
        <v>23</v>
      </c>
      <c r="C6" s="2">
        <v>41943</v>
      </c>
      <c r="D6" s="2">
        <v>42674</v>
      </c>
      <c r="E6" t="s">
        <v>24</v>
      </c>
      <c r="F6" t="s">
        <v>25</v>
      </c>
      <c r="G6" t="s">
        <v>26</v>
      </c>
      <c r="I6" s="1"/>
    </row>
    <row r="7" spans="1:15" x14ac:dyDescent="0.25">
      <c r="C7" s="2"/>
      <c r="D7" s="2"/>
      <c r="F7" t="s">
        <v>27</v>
      </c>
      <c r="I7" s="1"/>
    </row>
    <row r="8" spans="1:15" x14ac:dyDescent="0.25">
      <c r="C8" s="2"/>
      <c r="D8" s="2"/>
      <c r="F8" t="s">
        <v>28</v>
      </c>
      <c r="I8" s="1"/>
    </row>
    <row r="9" spans="1:15" x14ac:dyDescent="0.25">
      <c r="C9" s="2"/>
      <c r="D9" s="2"/>
      <c r="F9" t="s">
        <v>29</v>
      </c>
      <c r="I9" s="1"/>
    </row>
    <row r="10" spans="1:15" x14ac:dyDescent="0.25">
      <c r="C10" s="2"/>
      <c r="D10" s="2"/>
      <c r="F10" t="s">
        <v>30</v>
      </c>
      <c r="I10" s="1"/>
    </row>
    <row r="11" spans="1:15" x14ac:dyDescent="0.25">
      <c r="C11" s="2"/>
      <c r="D11" s="2"/>
      <c r="F11" t="s">
        <v>31</v>
      </c>
      <c r="I11" s="1"/>
    </row>
    <row r="12" spans="1:15" x14ac:dyDescent="0.25">
      <c r="C12" s="2"/>
      <c r="D12" s="2"/>
      <c r="F12" t="s">
        <v>32</v>
      </c>
      <c r="I12" s="1"/>
    </row>
    <row r="13" spans="1:15" x14ac:dyDescent="0.25">
      <c r="C13" s="2"/>
      <c r="D13" s="2"/>
      <c r="F13" t="s">
        <v>33</v>
      </c>
      <c r="I13" s="1"/>
    </row>
    <row r="14" spans="1:15" x14ac:dyDescent="0.25">
      <c r="C14" s="2"/>
      <c r="D14" s="2"/>
      <c r="F14" t="s">
        <v>34</v>
      </c>
      <c r="I14" s="1"/>
    </row>
    <row r="15" spans="1:15" x14ac:dyDescent="0.25">
      <c r="C15" s="2"/>
      <c r="D15" s="2"/>
      <c r="F15" t="s">
        <v>35</v>
      </c>
      <c r="I15" s="1"/>
    </row>
    <row r="16" spans="1:15" x14ac:dyDescent="0.25">
      <c r="C16" s="2"/>
      <c r="D16" s="2"/>
      <c r="F16" t="s">
        <v>36</v>
      </c>
      <c r="I16" s="1"/>
    </row>
    <row r="17" spans="3:9" x14ac:dyDescent="0.25">
      <c r="C17" s="2"/>
      <c r="D17" s="2"/>
      <c r="F17" t="s">
        <v>37</v>
      </c>
      <c r="I17" s="1"/>
    </row>
    <row r="18" spans="3:9" x14ac:dyDescent="0.25">
      <c r="C18" s="2"/>
      <c r="D18" s="2"/>
      <c r="I18" s="1"/>
    </row>
    <row r="19" spans="3:9" x14ac:dyDescent="0.25">
      <c r="C19" s="2"/>
      <c r="D19" s="2"/>
      <c r="E19" t="s">
        <v>38</v>
      </c>
      <c r="F19" t="s">
        <v>39</v>
      </c>
      <c r="G19" t="s">
        <v>26</v>
      </c>
      <c r="I19" s="1"/>
    </row>
    <row r="20" spans="3:9" x14ac:dyDescent="0.25">
      <c r="C20" s="2"/>
      <c r="D20" s="2"/>
      <c r="F20" t="s">
        <v>40</v>
      </c>
      <c r="I20" s="1"/>
    </row>
    <row r="21" spans="3:9" x14ac:dyDescent="0.25">
      <c r="C21" s="2"/>
      <c r="D21" s="2"/>
      <c r="F21" t="s">
        <v>41</v>
      </c>
      <c r="I21" s="1"/>
    </row>
    <row r="22" spans="3:9" x14ac:dyDescent="0.25">
      <c r="C22" s="2"/>
      <c r="D22" s="2"/>
      <c r="I22" s="1"/>
    </row>
    <row r="23" spans="3:9" x14ac:dyDescent="0.25">
      <c r="C23" s="2"/>
      <c r="D23" s="2"/>
      <c r="E23" t="s">
        <v>42</v>
      </c>
      <c r="F23" t="s">
        <v>43</v>
      </c>
      <c r="G23" t="s">
        <v>44</v>
      </c>
      <c r="I23" s="1"/>
    </row>
    <row r="24" spans="3:9" x14ac:dyDescent="0.25">
      <c r="C24" s="2"/>
      <c r="D24" s="2"/>
      <c r="E24" t="s">
        <v>45</v>
      </c>
      <c r="F24" t="s">
        <v>46</v>
      </c>
      <c r="I24" s="1"/>
    </row>
    <row r="25" spans="3:9" x14ac:dyDescent="0.25">
      <c r="C25" s="2"/>
      <c r="D25" s="2"/>
      <c r="F25" t="s">
        <v>47</v>
      </c>
      <c r="I25" s="1"/>
    </row>
    <row r="26" spans="3:9" x14ac:dyDescent="0.25">
      <c r="C26" s="2"/>
      <c r="D26" s="2"/>
      <c r="F26" t="s">
        <v>48</v>
      </c>
      <c r="I26" s="1"/>
    </row>
    <row r="27" spans="3:9" x14ac:dyDescent="0.25">
      <c r="C27" s="2"/>
      <c r="D27" s="2"/>
      <c r="I27" s="1"/>
    </row>
    <row r="28" spans="3:9" x14ac:dyDescent="0.25">
      <c r="C28" s="2"/>
      <c r="D28" s="2"/>
      <c r="F28" t="s">
        <v>49</v>
      </c>
      <c r="G28" t="s">
        <v>50</v>
      </c>
      <c r="I28" s="1"/>
    </row>
    <row r="29" spans="3:9" x14ac:dyDescent="0.25">
      <c r="C29" s="2"/>
      <c r="D29" s="2"/>
      <c r="F29" t="s">
        <v>51</v>
      </c>
      <c r="I29" s="1"/>
    </row>
    <row r="30" spans="3:9" x14ac:dyDescent="0.25">
      <c r="C30" s="2"/>
      <c r="D30" s="2"/>
      <c r="I30" s="1"/>
    </row>
    <row r="31" spans="3:9" x14ac:dyDescent="0.25">
      <c r="C31" s="2"/>
      <c r="D31" s="2"/>
      <c r="F31" t="s">
        <v>52</v>
      </c>
      <c r="G31" t="s">
        <v>50</v>
      </c>
      <c r="I31" s="1"/>
    </row>
    <row r="32" spans="3:9" x14ac:dyDescent="0.25">
      <c r="C32" s="2"/>
      <c r="D32" s="2"/>
      <c r="I32" s="1"/>
    </row>
    <row r="33" spans="3:15" ht="30" x14ac:dyDescent="0.25">
      <c r="C33" s="2"/>
      <c r="D33" s="2"/>
      <c r="E33" t="s">
        <v>53</v>
      </c>
      <c r="F33" t="s">
        <v>54</v>
      </c>
      <c r="G33" s="1">
        <v>307.16000000000003</v>
      </c>
      <c r="I33" s="1">
        <v>307.16000000000003</v>
      </c>
      <c r="J33" t="s">
        <v>55</v>
      </c>
      <c r="K33" s="3" t="s">
        <v>56</v>
      </c>
      <c r="L33" s="4">
        <v>307</v>
      </c>
      <c r="M33">
        <v>933</v>
      </c>
      <c r="N33" s="1">
        <f>G33*M33</f>
        <v>286580.28000000003</v>
      </c>
      <c r="O33" s="4">
        <f>L33*M33</f>
        <v>286431</v>
      </c>
    </row>
    <row r="34" spans="3:15" x14ac:dyDescent="0.25">
      <c r="C34" s="2"/>
      <c r="D34" s="2"/>
      <c r="G34" s="1"/>
      <c r="I34" s="1"/>
    </row>
    <row r="35" spans="3:15" x14ac:dyDescent="0.25">
      <c r="C35" s="2"/>
      <c r="D35" s="2"/>
      <c r="E35" t="s">
        <v>57</v>
      </c>
      <c r="F35" t="s">
        <v>58</v>
      </c>
      <c r="G35" s="1">
        <v>433.02</v>
      </c>
      <c r="I35" s="1">
        <v>433.02</v>
      </c>
      <c r="J35" t="s">
        <v>59</v>
      </c>
      <c r="K35" t="s">
        <v>60</v>
      </c>
      <c r="L35" s="4">
        <v>433</v>
      </c>
      <c r="M35">
        <v>0</v>
      </c>
      <c r="N35" s="1">
        <f>G35*M35</f>
        <v>0</v>
      </c>
      <c r="O35" s="4">
        <f>L35*M35</f>
        <v>0</v>
      </c>
    </row>
    <row r="36" spans="3:15" x14ac:dyDescent="0.25">
      <c r="C36" s="2"/>
      <c r="D36" s="2"/>
      <c r="G36" s="1"/>
      <c r="I36" s="1"/>
    </row>
    <row r="37" spans="3:15" x14ac:dyDescent="0.25">
      <c r="C37" s="2"/>
      <c r="D37" s="2"/>
      <c r="E37" t="s">
        <v>61</v>
      </c>
      <c r="F37" t="s">
        <v>62</v>
      </c>
      <c r="G37" s="1">
        <v>55.09</v>
      </c>
      <c r="I37" s="1">
        <v>55.09</v>
      </c>
      <c r="J37" t="s">
        <v>63</v>
      </c>
      <c r="K37" t="s">
        <v>64</v>
      </c>
      <c r="L37" s="4">
        <v>55</v>
      </c>
      <c r="M37">
        <v>95</v>
      </c>
      <c r="N37" s="1">
        <f>G37*M37</f>
        <v>5233.55</v>
      </c>
      <c r="O37" s="4">
        <f>L37*M37</f>
        <v>5225</v>
      </c>
    </row>
    <row r="38" spans="3:15" x14ac:dyDescent="0.25">
      <c r="C38" s="2"/>
      <c r="D38" s="2"/>
      <c r="G38" s="1"/>
      <c r="I38" s="1"/>
    </row>
    <row r="39" spans="3:15" x14ac:dyDescent="0.25">
      <c r="C39" s="2"/>
      <c r="D39" s="2"/>
      <c r="E39" t="s">
        <v>65</v>
      </c>
      <c r="F39" t="s">
        <v>66</v>
      </c>
      <c r="G39" s="1">
        <v>136.47</v>
      </c>
      <c r="I39" s="1">
        <v>136.47</v>
      </c>
      <c r="J39" t="s">
        <v>67</v>
      </c>
      <c r="K39" t="s">
        <v>68</v>
      </c>
      <c r="L39" s="8">
        <v>154</v>
      </c>
      <c r="M39">
        <v>24</v>
      </c>
      <c r="N39" s="1">
        <f>G39*M39</f>
        <v>3275.2799999999997</v>
      </c>
      <c r="O39" s="4">
        <f>L39*M39</f>
        <v>3696</v>
      </c>
    </row>
    <row r="40" spans="3:15" x14ac:dyDescent="0.25">
      <c r="C40" s="2"/>
      <c r="D40" s="2"/>
      <c r="G40" s="1"/>
      <c r="I40" s="1"/>
    </row>
    <row r="41" spans="3:15" x14ac:dyDescent="0.25">
      <c r="C41" s="2"/>
      <c r="D41" s="2"/>
      <c r="E41" t="s">
        <v>69</v>
      </c>
      <c r="F41" t="s">
        <v>70</v>
      </c>
      <c r="G41" s="1">
        <v>73.040000000000006</v>
      </c>
      <c r="I41" s="5">
        <v>73.040000000000006</v>
      </c>
      <c r="J41" t="s">
        <v>71</v>
      </c>
      <c r="K41" t="s">
        <v>72</v>
      </c>
      <c r="L41" s="4">
        <v>73</v>
      </c>
      <c r="M41">
        <v>0</v>
      </c>
      <c r="N41" s="1">
        <f>G41*M41</f>
        <v>0</v>
      </c>
      <c r="O41" s="4">
        <f>L41*M41</f>
        <v>0</v>
      </c>
    </row>
    <row r="42" spans="3:15" x14ac:dyDescent="0.25">
      <c r="C42" s="2"/>
      <c r="D42" s="2"/>
      <c r="G42" s="1"/>
      <c r="I42" s="5"/>
    </row>
    <row r="43" spans="3:15" x14ac:dyDescent="0.25">
      <c r="C43" s="2"/>
      <c r="D43" s="2"/>
      <c r="E43" t="s">
        <v>73</v>
      </c>
      <c r="F43" t="s">
        <v>74</v>
      </c>
      <c r="G43" s="1">
        <v>209.13</v>
      </c>
      <c r="I43" s="5">
        <v>209.13</v>
      </c>
      <c r="J43" s="7" t="s">
        <v>75</v>
      </c>
      <c r="K43" s="7" t="s">
        <v>76</v>
      </c>
      <c r="L43">
        <v>0</v>
      </c>
      <c r="M43">
        <v>0</v>
      </c>
      <c r="N43" s="1">
        <f>G43*M43</f>
        <v>0</v>
      </c>
      <c r="O43" s="4">
        <f>L43*M43</f>
        <v>0</v>
      </c>
    </row>
    <row r="44" spans="3:15" x14ac:dyDescent="0.25">
      <c r="C44" s="2"/>
      <c r="D44" s="2"/>
      <c r="G44" s="1"/>
      <c r="I44" s="5"/>
    </row>
    <row r="45" spans="3:15" x14ac:dyDescent="0.25">
      <c r="C45" s="2"/>
      <c r="D45" s="2"/>
      <c r="E45" t="s">
        <v>77</v>
      </c>
      <c r="F45" t="s">
        <v>78</v>
      </c>
      <c r="G45" s="1">
        <v>37.979999999999997</v>
      </c>
      <c r="I45" s="5">
        <v>37.979999999999997</v>
      </c>
      <c r="J45" t="s">
        <v>79</v>
      </c>
      <c r="K45" t="s">
        <v>80</v>
      </c>
      <c r="L45" s="4">
        <v>38</v>
      </c>
      <c r="M45">
        <v>0</v>
      </c>
      <c r="N45" s="1">
        <f>G45*M45</f>
        <v>0</v>
      </c>
      <c r="O45" s="4">
        <f>L45*M45</f>
        <v>0</v>
      </c>
    </row>
    <row r="46" spans="3:15" x14ac:dyDescent="0.25">
      <c r="C46" s="2"/>
      <c r="D46" s="2"/>
      <c r="G46" s="1"/>
      <c r="I46" s="5"/>
    </row>
    <row r="47" spans="3:15" x14ac:dyDescent="0.25">
      <c r="C47" s="2"/>
      <c r="D47" s="2"/>
      <c r="E47" t="s">
        <v>81</v>
      </c>
      <c r="F47" t="s">
        <v>82</v>
      </c>
      <c r="G47" s="1">
        <v>28.28</v>
      </c>
      <c r="I47" s="5">
        <v>28.28</v>
      </c>
      <c r="J47" t="s">
        <v>83</v>
      </c>
      <c r="K47" t="s">
        <v>84</v>
      </c>
      <c r="L47" s="4">
        <v>28</v>
      </c>
      <c r="M47">
        <v>893</v>
      </c>
      <c r="N47" s="1">
        <f>G47*M47</f>
        <v>25254.04</v>
      </c>
      <c r="O47" s="4">
        <f>L47*M47</f>
        <v>25004</v>
      </c>
    </row>
    <row r="48" spans="3:15" x14ac:dyDescent="0.25">
      <c r="C48" s="2"/>
      <c r="D48" s="2"/>
      <c r="G48" s="1"/>
      <c r="I48" s="5"/>
    </row>
    <row r="49" spans="3:15" x14ac:dyDescent="0.25">
      <c r="C49" s="2"/>
      <c r="D49" s="2"/>
      <c r="E49" t="s">
        <v>85</v>
      </c>
      <c r="F49" t="s">
        <v>86</v>
      </c>
      <c r="G49" s="1">
        <v>158.32</v>
      </c>
      <c r="I49" s="5">
        <v>158.32</v>
      </c>
      <c r="J49" t="s">
        <v>87</v>
      </c>
      <c r="K49" t="s">
        <v>88</v>
      </c>
      <c r="L49" s="4">
        <v>158</v>
      </c>
      <c r="M49">
        <v>0</v>
      </c>
      <c r="N49" s="1">
        <f>G49*M49</f>
        <v>0</v>
      </c>
      <c r="O49" s="4">
        <f>L49*M49</f>
        <v>0</v>
      </c>
    </row>
    <row r="50" spans="3:15" x14ac:dyDescent="0.25">
      <c r="C50" s="2"/>
      <c r="D50" s="2"/>
      <c r="G50" s="1"/>
      <c r="I50" s="5"/>
    </row>
    <row r="51" spans="3:15" x14ac:dyDescent="0.25">
      <c r="C51" s="2"/>
      <c r="D51" s="2"/>
      <c r="E51" t="s">
        <v>89</v>
      </c>
      <c r="F51" t="s">
        <v>90</v>
      </c>
      <c r="G51" s="1">
        <v>183.02</v>
      </c>
      <c r="I51" s="5">
        <v>183.02</v>
      </c>
      <c r="J51" t="s">
        <v>91</v>
      </c>
      <c r="K51" t="s">
        <v>92</v>
      </c>
      <c r="L51" s="4">
        <v>183</v>
      </c>
      <c r="M51">
        <v>13</v>
      </c>
      <c r="N51" s="1">
        <f>G51*M51</f>
        <v>2379.2600000000002</v>
      </c>
      <c r="O51" s="4">
        <f>L51*M51</f>
        <v>2379</v>
      </c>
    </row>
    <row r="53" spans="3:15" x14ac:dyDescent="0.25">
      <c r="N53" s="1">
        <f>SUM(N33:N52)</f>
        <v>322722.41000000003</v>
      </c>
      <c r="O53" s="4">
        <f>SUM(O33:O52)</f>
        <v>322735</v>
      </c>
    </row>
    <row r="54" spans="3:15" x14ac:dyDescent="0.25">
      <c r="O54" s="6">
        <f>O53-N53</f>
        <v>12.589999999967404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2016-10-28T21:46:41Z</dcterms:modified>
</cp:coreProperties>
</file>